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价格" sheetId="5" r:id="rId1"/>
  </sheets>
  <calcPr calcId="144525"/>
</workbook>
</file>

<file path=xl/sharedStrings.xml><?xml version="1.0" encoding="utf-8"?>
<sst xmlns="http://schemas.openxmlformats.org/spreadsheetml/2006/main" count="115" uniqueCount="82">
  <si>
    <t>附件：</t>
  </si>
  <si>
    <t xml:space="preserve">                                       2024年工会防暑降温慰问品报价明细表</t>
  </si>
  <si>
    <t>项目</t>
  </si>
  <si>
    <t>品牌</t>
  </si>
  <si>
    <t>保质期</t>
  </si>
  <si>
    <t>到货质保期</t>
  </si>
  <si>
    <t>名称</t>
  </si>
  <si>
    <t>规格</t>
  </si>
  <si>
    <t>元/箱</t>
  </si>
  <si>
    <t>元/盒/袋/瓶</t>
  </si>
  <si>
    <t>请填写公司名称</t>
  </si>
  <si>
    <t>套餐A</t>
  </si>
  <si>
    <t xml:space="preserve">套餐B </t>
  </si>
  <si>
    <t>套餐C</t>
  </si>
  <si>
    <t>数量（箱）</t>
  </si>
  <si>
    <t>金额（元）</t>
  </si>
  <si>
    <t>数量(盒、袋、瓶）</t>
  </si>
  <si>
    <t>金额合计（元）</t>
  </si>
  <si>
    <t>牛奶</t>
  </si>
  <si>
    <t>芙拉薇赫</t>
  </si>
  <si>
    <t>180天</t>
  </si>
  <si>
    <t>不得低于150天</t>
  </si>
  <si>
    <t>新疆纯牛奶(盒装)</t>
  </si>
  <si>
    <t>200ml*16盒/箱</t>
  </si>
  <si>
    <t>60天</t>
  </si>
  <si>
    <t>不得低于30天</t>
  </si>
  <si>
    <t>新鲜营养早餐奶（袋装）</t>
  </si>
  <si>
    <t>200ml*16袋/箱</t>
  </si>
  <si>
    <t>花园牛奶</t>
  </si>
  <si>
    <t>黄金牧场纯牛奶 全脂灭菌乳（盒装）</t>
  </si>
  <si>
    <t>200g*20盒/箱</t>
  </si>
  <si>
    <t>全脂灭菌生牛乳有机牧场纯牛奶（盒装）</t>
  </si>
  <si>
    <t>210g*12盒/箱</t>
  </si>
  <si>
    <t>天润牛奶</t>
  </si>
  <si>
    <t>120天</t>
  </si>
  <si>
    <t>不得低于100天</t>
  </si>
  <si>
    <t>夏牧场纯牛奶4.0乳蛋白礼盒装（盒装）</t>
  </si>
  <si>
    <t>250ml*10盒/箱</t>
  </si>
  <si>
    <t>五星浓缩纯牛奶（无添加剂）礼盒装（盒装）</t>
  </si>
  <si>
    <t>125g*20盒/箱</t>
  </si>
  <si>
    <t>果汁</t>
  </si>
  <si>
    <t>农夫山泉</t>
  </si>
  <si>
    <t>NFC果汁饮料 100%NFC芒果混合汁（瓶装）</t>
  </si>
  <si>
    <t>300ml*24瓶/箱</t>
  </si>
  <si>
    <t xml:space="preserve"> NFC果汁饮料 100%NFC苹果香蕉汁（瓶装）</t>
  </si>
  <si>
    <t>汇源</t>
  </si>
  <si>
    <t>270天</t>
  </si>
  <si>
    <t>不得低于240天</t>
  </si>
  <si>
    <t>100%NFC西梅汁纯果汁无添加（盒装）</t>
  </si>
  <si>
    <t>200ml*12盒/箱</t>
  </si>
  <si>
    <t>12个月</t>
  </si>
  <si>
    <t>不得低于10个月</t>
  </si>
  <si>
    <t>100%橙汁 无添加纯果汁健康营养维生素c饮料（盒装）</t>
  </si>
  <si>
    <t xml:space="preserve"> 200ml*24盒/箱</t>
  </si>
  <si>
    <t>宝桑园</t>
  </si>
  <si>
    <t>100%桑果汁（盒装）</t>
  </si>
  <si>
    <t>330ml*12盒/箱</t>
  </si>
  <si>
    <t>NFC桑葚汁100%桑果汁（盒装）</t>
  </si>
  <si>
    <t>饮料</t>
  </si>
  <si>
    <t>加多宝</t>
  </si>
  <si>
    <t>24个月</t>
  </si>
  <si>
    <t>不得低于18个月</t>
  </si>
  <si>
    <t>凉茶植物饮料 茶饮料（罐装）</t>
  </si>
  <si>
    <t xml:space="preserve"> 310ml*24罐/箱</t>
  </si>
  <si>
    <t>18个月</t>
  </si>
  <si>
    <t>不得低于15个月</t>
  </si>
  <si>
    <t>凉茶 纯植物饮料礼盒装（盒装）</t>
  </si>
  <si>
    <t>250ml*24盒/箱</t>
  </si>
  <si>
    <t>王老吉</t>
  </si>
  <si>
    <t>凉茶  草本植物饮料中华老字号（罐装）</t>
  </si>
  <si>
    <t>310ml*24罐/箱</t>
  </si>
  <si>
    <t>凉茶  草本植物饮料（绿盒装）</t>
  </si>
  <si>
    <t>250ml*30盒</t>
  </si>
  <si>
    <t>李小艾</t>
  </si>
  <si>
    <t>小青柠汁饮料（瓶装）</t>
  </si>
  <si>
    <t>300ml*12瓶/箱</t>
  </si>
  <si>
    <t>9个月</t>
  </si>
  <si>
    <t>不得低于8个月</t>
  </si>
  <si>
    <t>桂花乌龙国风古法茶饮料无糖0糖0脂0卡（瓶装）</t>
  </si>
  <si>
    <t>420ml*12瓶/箱</t>
  </si>
  <si>
    <t>各套餐价值合计（元）</t>
  </si>
  <si>
    <t>三个套餐总价值合计（元）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</si>
</sst>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20" borderId="17" applyNumberFormat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18" fillId="21" borderId="1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76" fontId="0" fillId="5" borderId="2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10" borderId="2" xfId="0" applyFill="1" applyBorder="1">
      <alignment vertical="center"/>
    </xf>
    <xf numFmtId="0" fontId="0" fillId="0" borderId="3" xfId="0" applyBorder="1">
      <alignment vertical="center"/>
    </xf>
    <xf numFmtId="0" fontId="3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14548173467"/>
  </sheetPr>
  <dimension ref="A1:W25"/>
  <sheetViews>
    <sheetView tabSelected="1" workbookViewId="0">
      <pane xSplit="6" ySplit="5" topLeftCell="G6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4.25"/>
  <cols>
    <col min="2" max="2" width="11.5" customWidth="1"/>
    <col min="3" max="3" width="9.375" customWidth="1"/>
    <col min="4" max="4" width="15" customWidth="1"/>
    <col min="5" max="5" width="21" customWidth="1"/>
    <col min="6" max="6" width="11.25" customWidth="1"/>
    <col min="7" max="7" width="10.125" customWidth="1"/>
    <col min="8" max="8" width="11.375" customWidth="1"/>
    <col min="9" max="9" width="9" customWidth="1"/>
    <col min="10" max="10" width="8.625" customWidth="1"/>
    <col min="11" max="11" width="7.875" customWidth="1"/>
    <col min="12" max="12" width="7" customWidth="1"/>
    <col min="13" max="13" width="7.375" customWidth="1"/>
    <col min="14" max="14" width="8.125" customWidth="1"/>
    <col min="15" max="15" width="7.625" customWidth="1"/>
    <col min="16" max="16" width="8.375" customWidth="1"/>
    <col min="17" max="17" width="7.375" customWidth="1"/>
    <col min="18" max="18" width="8.5" customWidth="1"/>
    <col min="19" max="19" width="9.25" customWidth="1"/>
    <col min="20" max="20" width="7.5" customWidth="1"/>
    <col min="21" max="21" width="8.125" customWidth="1"/>
    <col min="22" max="22" width="8" customWidth="1"/>
    <col min="23" max="23" width="7.875" customWidth="1"/>
  </cols>
  <sheetData>
    <row r="1" ht="22.5" customHeight="1" spans="1:1">
      <c r="A1" t="s">
        <v>0</v>
      </c>
    </row>
    <row r="2" ht="40.5" customHeight="1" spans="1:2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40.5" customHeight="1" spans="1:23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0" t="s">
        <v>10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9"/>
    </row>
    <row r="4" ht="40.5" customHeight="1" spans="1:23">
      <c r="A4" s="2"/>
      <c r="B4" s="2"/>
      <c r="C4" s="2"/>
      <c r="D4" s="2"/>
      <c r="E4" s="5"/>
      <c r="F4" s="5"/>
      <c r="G4" s="5"/>
      <c r="H4" s="5"/>
      <c r="I4" s="32" t="s">
        <v>11</v>
      </c>
      <c r="J4" s="33"/>
      <c r="K4" s="33"/>
      <c r="L4" s="33"/>
      <c r="M4" s="34"/>
      <c r="N4" s="32" t="s">
        <v>12</v>
      </c>
      <c r="O4" s="33"/>
      <c r="P4" s="33"/>
      <c r="Q4" s="33"/>
      <c r="R4" s="33"/>
      <c r="S4" s="32" t="s">
        <v>13</v>
      </c>
      <c r="T4" s="33"/>
      <c r="U4" s="33"/>
      <c r="V4" s="33"/>
      <c r="W4" s="34"/>
    </row>
    <row r="5" ht="60" customHeight="1" spans="1:23">
      <c r="A5" s="2"/>
      <c r="B5" s="2"/>
      <c r="C5" s="2"/>
      <c r="D5" s="2"/>
      <c r="E5" s="6"/>
      <c r="F5" s="6"/>
      <c r="G5" s="6"/>
      <c r="H5" s="6"/>
      <c r="I5" s="35" t="s">
        <v>14</v>
      </c>
      <c r="J5" s="36" t="s">
        <v>15</v>
      </c>
      <c r="K5" s="36" t="s">
        <v>16</v>
      </c>
      <c r="L5" s="36" t="s">
        <v>15</v>
      </c>
      <c r="M5" s="36" t="s">
        <v>17</v>
      </c>
      <c r="N5" s="36" t="s">
        <v>14</v>
      </c>
      <c r="O5" s="36" t="s">
        <v>15</v>
      </c>
      <c r="P5" s="36" t="s">
        <v>16</v>
      </c>
      <c r="Q5" s="36" t="s">
        <v>15</v>
      </c>
      <c r="R5" s="36" t="s">
        <v>17</v>
      </c>
      <c r="S5" s="35" t="s">
        <v>14</v>
      </c>
      <c r="T5" s="36" t="s">
        <v>15</v>
      </c>
      <c r="U5" s="36" t="s">
        <v>16</v>
      </c>
      <c r="V5" s="35" t="s">
        <v>15</v>
      </c>
      <c r="W5" s="36" t="s">
        <v>17</v>
      </c>
    </row>
    <row r="6" ht="39.95" customHeight="1" spans="1:23">
      <c r="A6" s="7" t="s">
        <v>18</v>
      </c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>
        <v>72</v>
      </c>
      <c r="H6" s="10">
        <f>G6/16</f>
        <v>4.5</v>
      </c>
      <c r="I6" s="35"/>
      <c r="J6" s="35">
        <f>G6*I6</f>
        <v>0</v>
      </c>
      <c r="K6" s="35"/>
      <c r="L6" s="35">
        <f>H6*K6</f>
        <v>0</v>
      </c>
      <c r="M6" s="37">
        <f>J6+L6</f>
        <v>0</v>
      </c>
      <c r="N6" s="35"/>
      <c r="O6" s="35">
        <f>N6*G6</f>
        <v>0</v>
      </c>
      <c r="P6" s="35"/>
      <c r="Q6" s="35">
        <f>H6*P6</f>
        <v>0</v>
      </c>
      <c r="R6" s="37">
        <f>O6+Q6</f>
        <v>0</v>
      </c>
      <c r="S6" s="35"/>
      <c r="T6" s="35">
        <f>G6*S6</f>
        <v>0</v>
      </c>
      <c r="U6" s="35"/>
      <c r="V6" s="35">
        <f>H6*U6</f>
        <v>0</v>
      </c>
      <c r="W6" s="37">
        <f>T6+V6</f>
        <v>0</v>
      </c>
    </row>
    <row r="7" ht="39.95" customHeight="1" spans="1:23">
      <c r="A7" s="7"/>
      <c r="B7" s="8"/>
      <c r="C7" s="9" t="s">
        <v>24</v>
      </c>
      <c r="D7" s="9" t="s">
        <v>25</v>
      </c>
      <c r="E7" s="9" t="s">
        <v>26</v>
      </c>
      <c r="F7" s="9" t="s">
        <v>27</v>
      </c>
      <c r="G7" s="9">
        <v>67.62</v>
      </c>
      <c r="H7" s="10">
        <f>G7/16</f>
        <v>4.22625</v>
      </c>
      <c r="I7" s="35"/>
      <c r="J7" s="35">
        <f>G7*I7</f>
        <v>0</v>
      </c>
      <c r="K7" s="35"/>
      <c r="L7" s="35">
        <f>H7*K7</f>
        <v>0</v>
      </c>
      <c r="M7" s="37">
        <f>J7+L7</f>
        <v>0</v>
      </c>
      <c r="N7" s="35"/>
      <c r="O7" s="35">
        <f>N7*G7</f>
        <v>0</v>
      </c>
      <c r="P7" s="35"/>
      <c r="Q7" s="35">
        <f>H7*P7</f>
        <v>0</v>
      </c>
      <c r="R7" s="37">
        <f>O7+Q7</f>
        <v>0</v>
      </c>
      <c r="S7" s="35"/>
      <c r="T7" s="35">
        <f>G7*S7</f>
        <v>0</v>
      </c>
      <c r="U7" s="35"/>
      <c r="V7" s="35">
        <f>H7*U7</f>
        <v>0</v>
      </c>
      <c r="W7" s="37">
        <f>T7+V7</f>
        <v>0</v>
      </c>
    </row>
    <row r="8" ht="39.95" customHeight="1" spans="1:23">
      <c r="A8" s="7"/>
      <c r="B8" s="11" t="s">
        <v>28</v>
      </c>
      <c r="C8" s="12" t="s">
        <v>20</v>
      </c>
      <c r="D8" s="12" t="s">
        <v>21</v>
      </c>
      <c r="E8" s="12" t="s">
        <v>29</v>
      </c>
      <c r="F8" s="12" t="s">
        <v>30</v>
      </c>
      <c r="G8" s="13">
        <v>60.66</v>
      </c>
      <c r="H8" s="14">
        <f>G8/20</f>
        <v>3.033</v>
      </c>
      <c r="I8" s="35"/>
      <c r="J8" s="35">
        <f t="shared" ref="J8:J23" si="0">G8*I8</f>
        <v>0</v>
      </c>
      <c r="K8" s="35"/>
      <c r="L8" s="35">
        <f t="shared" ref="L8:L23" si="1">H8*K8</f>
        <v>0</v>
      </c>
      <c r="M8" s="37">
        <f t="shared" ref="M8:M23" si="2">J8+L8</f>
        <v>0</v>
      </c>
      <c r="N8" s="35"/>
      <c r="O8" s="35">
        <f t="shared" ref="O8:O23" si="3">N8*G8</f>
        <v>0</v>
      </c>
      <c r="P8" s="35"/>
      <c r="Q8" s="35">
        <f t="shared" ref="Q8:Q23" si="4">H8*P8</f>
        <v>0</v>
      </c>
      <c r="R8" s="37">
        <f t="shared" ref="R8:R23" si="5">O8+Q8</f>
        <v>0</v>
      </c>
      <c r="S8" s="35"/>
      <c r="T8" s="35">
        <f t="shared" ref="T8:T23" si="6">G8*S8</f>
        <v>0</v>
      </c>
      <c r="U8" s="35"/>
      <c r="V8" s="35">
        <f t="shared" ref="V8:V23" si="7">H8*U8</f>
        <v>0</v>
      </c>
      <c r="W8" s="37">
        <f t="shared" ref="W8:W23" si="8">T8+V8</f>
        <v>0</v>
      </c>
    </row>
    <row r="9" ht="39.95" customHeight="1" spans="1:23">
      <c r="A9" s="7"/>
      <c r="B9" s="11"/>
      <c r="C9" s="12" t="s">
        <v>20</v>
      </c>
      <c r="D9" s="12" t="s">
        <v>21</v>
      </c>
      <c r="E9" s="12" t="s">
        <v>31</v>
      </c>
      <c r="F9" s="12" t="s">
        <v>32</v>
      </c>
      <c r="G9" s="13">
        <v>59.84</v>
      </c>
      <c r="H9" s="14">
        <f>G9/12</f>
        <v>4.98666666666667</v>
      </c>
      <c r="I9" s="35"/>
      <c r="J9" s="35">
        <f t="shared" si="0"/>
        <v>0</v>
      </c>
      <c r="K9" s="35"/>
      <c r="L9" s="35">
        <f t="shared" si="1"/>
        <v>0</v>
      </c>
      <c r="M9" s="37">
        <f t="shared" si="2"/>
        <v>0</v>
      </c>
      <c r="N9" s="35"/>
      <c r="O9" s="35">
        <f t="shared" si="3"/>
        <v>0</v>
      </c>
      <c r="P9" s="35"/>
      <c r="Q9" s="35">
        <f t="shared" si="4"/>
        <v>0</v>
      </c>
      <c r="R9" s="37">
        <f t="shared" si="5"/>
        <v>0</v>
      </c>
      <c r="S9" s="35"/>
      <c r="T9" s="35">
        <f t="shared" si="6"/>
        <v>0</v>
      </c>
      <c r="U9" s="35"/>
      <c r="V9" s="35">
        <f t="shared" si="7"/>
        <v>0</v>
      </c>
      <c r="W9" s="37">
        <f t="shared" si="8"/>
        <v>0</v>
      </c>
    </row>
    <row r="10" ht="39.95" customHeight="1" spans="1:23">
      <c r="A10" s="7"/>
      <c r="B10" s="15" t="s">
        <v>33</v>
      </c>
      <c r="C10" s="16" t="s">
        <v>34</v>
      </c>
      <c r="D10" s="16" t="s">
        <v>35</v>
      </c>
      <c r="E10" s="16" t="s">
        <v>36</v>
      </c>
      <c r="F10" s="17" t="s">
        <v>37</v>
      </c>
      <c r="G10" s="17">
        <v>83.6</v>
      </c>
      <c r="H10" s="18">
        <f>G10/10</f>
        <v>8.36</v>
      </c>
      <c r="I10" s="35"/>
      <c r="J10" s="35">
        <f t="shared" si="0"/>
        <v>0</v>
      </c>
      <c r="K10" s="35"/>
      <c r="L10" s="35">
        <f t="shared" si="1"/>
        <v>0</v>
      </c>
      <c r="M10" s="37">
        <f t="shared" si="2"/>
        <v>0</v>
      </c>
      <c r="N10" s="35"/>
      <c r="O10" s="35">
        <f t="shared" si="3"/>
        <v>0</v>
      </c>
      <c r="P10" s="35"/>
      <c r="Q10" s="35">
        <f t="shared" si="4"/>
        <v>0</v>
      </c>
      <c r="R10" s="37">
        <f t="shared" si="5"/>
        <v>0</v>
      </c>
      <c r="S10" s="35"/>
      <c r="T10" s="35">
        <f t="shared" si="6"/>
        <v>0</v>
      </c>
      <c r="U10" s="35"/>
      <c r="V10" s="35">
        <f t="shared" si="7"/>
        <v>0</v>
      </c>
      <c r="W10" s="37">
        <f t="shared" si="8"/>
        <v>0</v>
      </c>
    </row>
    <row r="11" ht="39.95" customHeight="1" spans="1:23">
      <c r="A11" s="7"/>
      <c r="B11" s="15"/>
      <c r="C11" s="16" t="s">
        <v>20</v>
      </c>
      <c r="D11" s="16" t="s">
        <v>21</v>
      </c>
      <c r="E11" s="16" t="s">
        <v>38</v>
      </c>
      <c r="F11" s="16" t="s">
        <v>39</v>
      </c>
      <c r="G11" s="17">
        <v>38.63</v>
      </c>
      <c r="H11" s="18">
        <f>G11/20</f>
        <v>1.9315</v>
      </c>
      <c r="I11" s="35"/>
      <c r="J11" s="35">
        <f t="shared" si="0"/>
        <v>0</v>
      </c>
      <c r="K11" s="35"/>
      <c r="L11" s="35">
        <f t="shared" si="1"/>
        <v>0</v>
      </c>
      <c r="M11" s="37">
        <f t="shared" si="2"/>
        <v>0</v>
      </c>
      <c r="N11" s="35"/>
      <c r="O11" s="35">
        <f t="shared" si="3"/>
        <v>0</v>
      </c>
      <c r="P11" s="35"/>
      <c r="Q11" s="35">
        <f t="shared" si="4"/>
        <v>0</v>
      </c>
      <c r="R11" s="37">
        <f t="shared" si="5"/>
        <v>0</v>
      </c>
      <c r="S11" s="35"/>
      <c r="T11" s="35">
        <f t="shared" si="6"/>
        <v>0</v>
      </c>
      <c r="U11" s="35"/>
      <c r="V11" s="35">
        <f t="shared" si="7"/>
        <v>0</v>
      </c>
      <c r="W11" s="37">
        <f t="shared" si="8"/>
        <v>0</v>
      </c>
    </row>
    <row r="12" ht="39.95" customHeight="1" spans="1:23">
      <c r="A12" s="19" t="s">
        <v>40</v>
      </c>
      <c r="B12" s="2" t="s">
        <v>41</v>
      </c>
      <c r="C12" s="20" t="s">
        <v>34</v>
      </c>
      <c r="D12" s="21" t="s">
        <v>35</v>
      </c>
      <c r="E12" s="20" t="s">
        <v>42</v>
      </c>
      <c r="F12" s="22" t="s">
        <v>43</v>
      </c>
      <c r="G12" s="22">
        <v>129.95</v>
      </c>
      <c r="H12" s="14">
        <f>G12/24</f>
        <v>5.41458333333333</v>
      </c>
      <c r="I12" s="35"/>
      <c r="J12" s="35">
        <f t="shared" si="0"/>
        <v>0</v>
      </c>
      <c r="K12" s="35"/>
      <c r="L12" s="35">
        <f t="shared" si="1"/>
        <v>0</v>
      </c>
      <c r="M12" s="37">
        <f t="shared" si="2"/>
        <v>0</v>
      </c>
      <c r="N12" s="35"/>
      <c r="O12" s="35">
        <f t="shared" si="3"/>
        <v>0</v>
      </c>
      <c r="P12" s="35"/>
      <c r="Q12" s="35">
        <f t="shared" si="4"/>
        <v>0</v>
      </c>
      <c r="R12" s="37">
        <f t="shared" si="5"/>
        <v>0</v>
      </c>
      <c r="S12" s="35"/>
      <c r="T12" s="35">
        <f t="shared" si="6"/>
        <v>0</v>
      </c>
      <c r="U12" s="35"/>
      <c r="V12" s="35">
        <f t="shared" si="7"/>
        <v>0</v>
      </c>
      <c r="W12" s="37">
        <f t="shared" si="8"/>
        <v>0</v>
      </c>
    </row>
    <row r="13" ht="39.95" customHeight="1" spans="1:23">
      <c r="A13" s="19"/>
      <c r="B13" s="2"/>
      <c r="C13" s="20" t="s">
        <v>34</v>
      </c>
      <c r="D13" s="21" t="s">
        <v>35</v>
      </c>
      <c r="E13" s="20" t="s">
        <v>44</v>
      </c>
      <c r="F13" s="22" t="s">
        <v>43</v>
      </c>
      <c r="G13" s="22">
        <v>129.95</v>
      </c>
      <c r="H13" s="14">
        <f>G13/24</f>
        <v>5.41458333333333</v>
      </c>
      <c r="I13" s="35"/>
      <c r="J13" s="35">
        <f t="shared" si="0"/>
        <v>0</v>
      </c>
      <c r="K13" s="35"/>
      <c r="L13" s="35">
        <f t="shared" si="1"/>
        <v>0</v>
      </c>
      <c r="M13" s="37">
        <f t="shared" si="2"/>
        <v>0</v>
      </c>
      <c r="N13" s="35"/>
      <c r="O13" s="35">
        <f t="shared" si="3"/>
        <v>0</v>
      </c>
      <c r="P13" s="35"/>
      <c r="Q13" s="35">
        <f t="shared" si="4"/>
        <v>0</v>
      </c>
      <c r="R13" s="37">
        <f t="shared" si="5"/>
        <v>0</v>
      </c>
      <c r="S13" s="35"/>
      <c r="T13" s="35">
        <f t="shared" si="6"/>
        <v>0</v>
      </c>
      <c r="U13" s="35"/>
      <c r="V13" s="35">
        <f t="shared" si="7"/>
        <v>0</v>
      </c>
      <c r="W13" s="37">
        <f t="shared" si="8"/>
        <v>0</v>
      </c>
    </row>
    <row r="14" ht="39.95" customHeight="1" spans="1:23">
      <c r="A14" s="19"/>
      <c r="B14" s="15" t="s">
        <v>45</v>
      </c>
      <c r="C14" s="16" t="s">
        <v>46</v>
      </c>
      <c r="D14" s="16" t="s">
        <v>47</v>
      </c>
      <c r="E14" s="16" t="s">
        <v>48</v>
      </c>
      <c r="F14" s="17" t="s">
        <v>49</v>
      </c>
      <c r="G14" s="17">
        <v>98</v>
      </c>
      <c r="H14" s="18">
        <f>G14/12</f>
        <v>8.16666666666667</v>
      </c>
      <c r="I14" s="35"/>
      <c r="J14" s="35">
        <f t="shared" si="0"/>
        <v>0</v>
      </c>
      <c r="K14" s="35"/>
      <c r="L14" s="35">
        <f t="shared" si="1"/>
        <v>0</v>
      </c>
      <c r="M14" s="37">
        <f t="shared" si="2"/>
        <v>0</v>
      </c>
      <c r="N14" s="35"/>
      <c r="O14" s="35">
        <f t="shared" si="3"/>
        <v>0</v>
      </c>
      <c r="P14" s="35"/>
      <c r="Q14" s="35">
        <f t="shared" si="4"/>
        <v>0</v>
      </c>
      <c r="R14" s="37">
        <f t="shared" si="5"/>
        <v>0</v>
      </c>
      <c r="S14" s="35"/>
      <c r="T14" s="35">
        <f t="shared" si="6"/>
        <v>0</v>
      </c>
      <c r="U14" s="35"/>
      <c r="V14" s="35">
        <f t="shared" si="7"/>
        <v>0</v>
      </c>
      <c r="W14" s="37">
        <f t="shared" si="8"/>
        <v>0</v>
      </c>
    </row>
    <row r="15" ht="39.95" customHeight="1" spans="1:23">
      <c r="A15" s="19"/>
      <c r="B15" s="15"/>
      <c r="C15" s="16" t="s">
        <v>50</v>
      </c>
      <c r="D15" s="16" t="s">
        <v>51</v>
      </c>
      <c r="E15" s="16" t="s">
        <v>52</v>
      </c>
      <c r="F15" s="17" t="s">
        <v>53</v>
      </c>
      <c r="G15" s="17">
        <v>89.9</v>
      </c>
      <c r="H15" s="18">
        <f>G15/24</f>
        <v>3.74583333333333</v>
      </c>
      <c r="I15" s="35"/>
      <c r="J15" s="35">
        <f t="shared" si="0"/>
        <v>0</v>
      </c>
      <c r="K15" s="35"/>
      <c r="L15" s="35">
        <f t="shared" si="1"/>
        <v>0</v>
      </c>
      <c r="M15" s="37">
        <f t="shared" si="2"/>
        <v>0</v>
      </c>
      <c r="N15" s="35"/>
      <c r="O15" s="35">
        <f t="shared" si="3"/>
        <v>0</v>
      </c>
      <c r="P15" s="35"/>
      <c r="Q15" s="35">
        <f t="shared" si="4"/>
        <v>0</v>
      </c>
      <c r="R15" s="37">
        <f t="shared" si="5"/>
        <v>0</v>
      </c>
      <c r="S15" s="35"/>
      <c r="T15" s="35">
        <f t="shared" si="6"/>
        <v>0</v>
      </c>
      <c r="U15" s="35"/>
      <c r="V15" s="35">
        <f t="shared" si="7"/>
        <v>0</v>
      </c>
      <c r="W15" s="37">
        <f t="shared" si="8"/>
        <v>0</v>
      </c>
    </row>
    <row r="16" ht="39.95" customHeight="1" spans="1:23">
      <c r="A16" s="19"/>
      <c r="B16" s="2" t="s">
        <v>54</v>
      </c>
      <c r="C16" s="20" t="s">
        <v>50</v>
      </c>
      <c r="D16" s="21" t="s">
        <v>51</v>
      </c>
      <c r="E16" s="20" t="s">
        <v>55</v>
      </c>
      <c r="F16" s="20" t="s">
        <v>56</v>
      </c>
      <c r="G16" s="22">
        <v>121.1</v>
      </c>
      <c r="H16" s="14">
        <f>G16/12</f>
        <v>10.0916666666667</v>
      </c>
      <c r="I16" s="35"/>
      <c r="J16" s="35">
        <f t="shared" si="0"/>
        <v>0</v>
      </c>
      <c r="K16" s="35"/>
      <c r="L16" s="35">
        <f t="shared" si="1"/>
        <v>0</v>
      </c>
      <c r="M16" s="37">
        <f t="shared" si="2"/>
        <v>0</v>
      </c>
      <c r="N16" s="35"/>
      <c r="O16" s="35">
        <f t="shared" si="3"/>
        <v>0</v>
      </c>
      <c r="P16" s="35"/>
      <c r="Q16" s="35">
        <f t="shared" si="4"/>
        <v>0</v>
      </c>
      <c r="R16" s="37">
        <f t="shared" si="5"/>
        <v>0</v>
      </c>
      <c r="S16" s="35"/>
      <c r="T16" s="35">
        <f t="shared" si="6"/>
        <v>0</v>
      </c>
      <c r="U16" s="35"/>
      <c r="V16" s="35">
        <f t="shared" si="7"/>
        <v>0</v>
      </c>
      <c r="W16" s="37">
        <f t="shared" si="8"/>
        <v>0</v>
      </c>
    </row>
    <row r="17" ht="39.95" customHeight="1" spans="1:23">
      <c r="A17" s="19"/>
      <c r="B17" s="2"/>
      <c r="C17" s="20" t="s">
        <v>50</v>
      </c>
      <c r="D17" s="21" t="s">
        <v>51</v>
      </c>
      <c r="E17" s="20" t="s">
        <v>57</v>
      </c>
      <c r="F17" s="20" t="s">
        <v>49</v>
      </c>
      <c r="G17" s="22">
        <v>79.79</v>
      </c>
      <c r="H17" s="14">
        <f>G17/12</f>
        <v>6.64916666666667</v>
      </c>
      <c r="I17" s="35"/>
      <c r="J17" s="35">
        <f t="shared" si="0"/>
        <v>0</v>
      </c>
      <c r="K17" s="35"/>
      <c r="L17" s="35">
        <f t="shared" si="1"/>
        <v>0</v>
      </c>
      <c r="M17" s="37">
        <f t="shared" si="2"/>
        <v>0</v>
      </c>
      <c r="N17" s="35"/>
      <c r="O17" s="35">
        <f t="shared" si="3"/>
        <v>0</v>
      </c>
      <c r="P17" s="35"/>
      <c r="Q17" s="35">
        <f t="shared" si="4"/>
        <v>0</v>
      </c>
      <c r="R17" s="37">
        <f t="shared" si="5"/>
        <v>0</v>
      </c>
      <c r="S17" s="35"/>
      <c r="T17" s="35">
        <f t="shared" si="6"/>
        <v>0</v>
      </c>
      <c r="U17" s="35"/>
      <c r="V17" s="35">
        <f t="shared" si="7"/>
        <v>0</v>
      </c>
      <c r="W17" s="37">
        <f t="shared" si="8"/>
        <v>0</v>
      </c>
    </row>
    <row r="18" ht="39.95" customHeight="1" spans="1:23">
      <c r="A18" s="23" t="s">
        <v>58</v>
      </c>
      <c r="B18" s="15" t="s">
        <v>59</v>
      </c>
      <c r="C18" s="16" t="s">
        <v>60</v>
      </c>
      <c r="D18" s="16" t="s">
        <v>61</v>
      </c>
      <c r="E18" s="16" t="s">
        <v>62</v>
      </c>
      <c r="F18" s="16" t="s">
        <v>63</v>
      </c>
      <c r="G18" s="17">
        <v>64.58</v>
      </c>
      <c r="H18" s="18">
        <f>G18/24</f>
        <v>2.69083333333333</v>
      </c>
      <c r="I18" s="35"/>
      <c r="J18" s="35">
        <f t="shared" si="0"/>
        <v>0</v>
      </c>
      <c r="K18" s="35"/>
      <c r="L18" s="35">
        <f t="shared" si="1"/>
        <v>0</v>
      </c>
      <c r="M18" s="37">
        <f t="shared" si="2"/>
        <v>0</v>
      </c>
      <c r="N18" s="35"/>
      <c r="O18" s="35">
        <f t="shared" si="3"/>
        <v>0</v>
      </c>
      <c r="P18" s="35"/>
      <c r="Q18" s="35">
        <f t="shared" si="4"/>
        <v>0</v>
      </c>
      <c r="R18" s="37">
        <f t="shared" si="5"/>
        <v>0</v>
      </c>
      <c r="S18" s="35"/>
      <c r="T18" s="35">
        <f t="shared" si="6"/>
        <v>0</v>
      </c>
      <c r="U18" s="35"/>
      <c r="V18" s="35">
        <f t="shared" si="7"/>
        <v>0</v>
      </c>
      <c r="W18" s="37">
        <f t="shared" si="8"/>
        <v>0</v>
      </c>
    </row>
    <row r="19" ht="39.95" customHeight="1" spans="1:23">
      <c r="A19" s="23"/>
      <c r="B19" s="15"/>
      <c r="C19" s="16" t="s">
        <v>64</v>
      </c>
      <c r="D19" s="16" t="s">
        <v>65</v>
      </c>
      <c r="E19" s="16" t="s">
        <v>66</v>
      </c>
      <c r="F19" s="16" t="s">
        <v>67</v>
      </c>
      <c r="G19" s="17">
        <v>43.61</v>
      </c>
      <c r="H19" s="18">
        <f>G19/24</f>
        <v>1.81708333333333</v>
      </c>
      <c r="I19" s="35"/>
      <c r="J19" s="35">
        <f t="shared" si="0"/>
        <v>0</v>
      </c>
      <c r="K19" s="35"/>
      <c r="L19" s="35">
        <f t="shared" si="1"/>
        <v>0</v>
      </c>
      <c r="M19" s="37">
        <f t="shared" si="2"/>
        <v>0</v>
      </c>
      <c r="N19" s="35"/>
      <c r="O19" s="35">
        <f t="shared" si="3"/>
        <v>0</v>
      </c>
      <c r="P19" s="35"/>
      <c r="Q19" s="35">
        <f t="shared" si="4"/>
        <v>0</v>
      </c>
      <c r="R19" s="37">
        <f t="shared" si="5"/>
        <v>0</v>
      </c>
      <c r="S19" s="35"/>
      <c r="T19" s="35">
        <f t="shared" si="6"/>
        <v>0</v>
      </c>
      <c r="U19" s="35"/>
      <c r="V19" s="35">
        <f t="shared" si="7"/>
        <v>0</v>
      </c>
      <c r="W19" s="37">
        <f t="shared" si="8"/>
        <v>0</v>
      </c>
    </row>
    <row r="20" ht="39.95" customHeight="1" spans="1:23">
      <c r="A20" s="23"/>
      <c r="B20" s="2" t="s">
        <v>68</v>
      </c>
      <c r="C20" s="20" t="s">
        <v>60</v>
      </c>
      <c r="D20" s="21" t="s">
        <v>61</v>
      </c>
      <c r="E20" s="20" t="s">
        <v>69</v>
      </c>
      <c r="F20" s="22" t="s">
        <v>70</v>
      </c>
      <c r="G20" s="22">
        <v>61.5</v>
      </c>
      <c r="H20" s="14">
        <f>G20/24</f>
        <v>2.5625</v>
      </c>
      <c r="I20" s="35"/>
      <c r="J20" s="35">
        <f t="shared" si="0"/>
        <v>0</v>
      </c>
      <c r="K20" s="35"/>
      <c r="L20" s="35">
        <f t="shared" si="1"/>
        <v>0</v>
      </c>
      <c r="M20" s="37">
        <f t="shared" si="2"/>
        <v>0</v>
      </c>
      <c r="N20" s="35">
        <v>0</v>
      </c>
      <c r="O20" s="35">
        <f t="shared" si="3"/>
        <v>0</v>
      </c>
      <c r="P20" s="35"/>
      <c r="Q20" s="35">
        <f t="shared" si="4"/>
        <v>0</v>
      </c>
      <c r="R20" s="37">
        <f t="shared" si="5"/>
        <v>0</v>
      </c>
      <c r="S20" s="35"/>
      <c r="T20" s="35">
        <f t="shared" si="6"/>
        <v>0</v>
      </c>
      <c r="U20" s="35"/>
      <c r="V20" s="35">
        <f t="shared" si="7"/>
        <v>0</v>
      </c>
      <c r="W20" s="37">
        <f t="shared" si="8"/>
        <v>0</v>
      </c>
    </row>
    <row r="21" ht="39.95" customHeight="1" spans="1:23">
      <c r="A21" s="23"/>
      <c r="B21" s="2"/>
      <c r="C21" s="20" t="s">
        <v>64</v>
      </c>
      <c r="D21" s="21" t="s">
        <v>65</v>
      </c>
      <c r="E21" s="20" t="s">
        <v>71</v>
      </c>
      <c r="F21" s="20" t="s">
        <v>72</v>
      </c>
      <c r="G21" s="22">
        <v>49.68</v>
      </c>
      <c r="H21" s="14">
        <f>G21/30</f>
        <v>1.656</v>
      </c>
      <c r="I21" s="35"/>
      <c r="J21" s="35">
        <f t="shared" si="0"/>
        <v>0</v>
      </c>
      <c r="K21" s="35"/>
      <c r="L21" s="35">
        <f t="shared" si="1"/>
        <v>0</v>
      </c>
      <c r="M21" s="37">
        <f t="shared" si="2"/>
        <v>0</v>
      </c>
      <c r="N21" s="35"/>
      <c r="O21" s="35">
        <f t="shared" si="3"/>
        <v>0</v>
      </c>
      <c r="P21" s="35"/>
      <c r="Q21" s="35">
        <f t="shared" si="4"/>
        <v>0</v>
      </c>
      <c r="R21" s="37">
        <f t="shared" si="5"/>
        <v>0</v>
      </c>
      <c r="S21" s="35"/>
      <c r="T21" s="35">
        <f t="shared" si="6"/>
        <v>0</v>
      </c>
      <c r="U21" s="35"/>
      <c r="V21" s="35">
        <f t="shared" si="7"/>
        <v>0</v>
      </c>
      <c r="W21" s="37">
        <f t="shared" si="8"/>
        <v>0</v>
      </c>
    </row>
    <row r="22" ht="39.95" customHeight="1" spans="1:23">
      <c r="A22" s="23"/>
      <c r="B22" s="15" t="s">
        <v>73</v>
      </c>
      <c r="C22" s="16" t="s">
        <v>46</v>
      </c>
      <c r="D22" s="16" t="s">
        <v>47</v>
      </c>
      <c r="E22" s="16" t="s">
        <v>74</v>
      </c>
      <c r="F22" s="17" t="s">
        <v>75</v>
      </c>
      <c r="G22" s="17">
        <v>54.06</v>
      </c>
      <c r="H22" s="18">
        <f>G22/12</f>
        <v>4.505</v>
      </c>
      <c r="I22" s="35"/>
      <c r="J22" s="35">
        <f t="shared" si="0"/>
        <v>0</v>
      </c>
      <c r="K22" s="35"/>
      <c r="L22" s="35">
        <f t="shared" si="1"/>
        <v>0</v>
      </c>
      <c r="M22" s="37">
        <f t="shared" si="2"/>
        <v>0</v>
      </c>
      <c r="N22" s="35"/>
      <c r="O22" s="35">
        <f t="shared" si="3"/>
        <v>0</v>
      </c>
      <c r="P22" s="35"/>
      <c r="Q22" s="35">
        <f t="shared" si="4"/>
        <v>0</v>
      </c>
      <c r="R22" s="37">
        <f t="shared" si="5"/>
        <v>0</v>
      </c>
      <c r="S22" s="35"/>
      <c r="T22" s="35">
        <f t="shared" si="6"/>
        <v>0</v>
      </c>
      <c r="U22" s="35"/>
      <c r="V22" s="35">
        <f t="shared" si="7"/>
        <v>0</v>
      </c>
      <c r="W22" s="37">
        <f t="shared" si="8"/>
        <v>0</v>
      </c>
    </row>
    <row r="23" ht="39.95" customHeight="1" spans="1:23">
      <c r="A23" s="24"/>
      <c r="B23" s="25"/>
      <c r="C23" s="26" t="s">
        <v>76</v>
      </c>
      <c r="D23" s="26" t="s">
        <v>77</v>
      </c>
      <c r="E23" s="26" t="s">
        <v>78</v>
      </c>
      <c r="F23" s="26" t="s">
        <v>79</v>
      </c>
      <c r="G23" s="27">
        <v>56.91</v>
      </c>
      <c r="H23" s="28">
        <f>G23/12</f>
        <v>4.7425</v>
      </c>
      <c r="I23" s="38"/>
      <c r="J23" s="35">
        <f t="shared" si="0"/>
        <v>0</v>
      </c>
      <c r="K23" s="38"/>
      <c r="L23" s="35">
        <f t="shared" si="1"/>
        <v>0</v>
      </c>
      <c r="M23" s="37">
        <f t="shared" si="2"/>
        <v>0</v>
      </c>
      <c r="N23" s="38"/>
      <c r="O23" s="35">
        <f t="shared" si="3"/>
        <v>0</v>
      </c>
      <c r="P23" s="38"/>
      <c r="Q23" s="35">
        <f t="shared" si="4"/>
        <v>0</v>
      </c>
      <c r="R23" s="37">
        <f t="shared" si="5"/>
        <v>0</v>
      </c>
      <c r="S23" s="38"/>
      <c r="T23" s="35">
        <f t="shared" si="6"/>
        <v>0</v>
      </c>
      <c r="U23" s="38"/>
      <c r="V23" s="35">
        <f t="shared" si="7"/>
        <v>0</v>
      </c>
      <c r="W23" s="37">
        <f t="shared" si="8"/>
        <v>0</v>
      </c>
    </row>
    <row r="24" ht="43.5" customHeight="1" spans="1:23">
      <c r="A24" s="29" t="s">
        <v>80</v>
      </c>
      <c r="B24" s="29"/>
      <c r="C24" s="29"/>
      <c r="D24" s="29"/>
      <c r="E24" s="29"/>
      <c r="F24" s="29"/>
      <c r="G24" s="29"/>
      <c r="H24" s="29"/>
      <c r="I24" s="35"/>
      <c r="J24" s="35">
        <f>SUM(J6:J23)</f>
        <v>0</v>
      </c>
      <c r="K24" s="35"/>
      <c r="L24" s="35">
        <f>SUM(L6:L23)</f>
        <v>0</v>
      </c>
      <c r="M24" s="37">
        <f>SUM(M6:M23)</f>
        <v>0</v>
      </c>
      <c r="N24" s="35"/>
      <c r="O24" s="35">
        <f>SUM(O6:O23)</f>
        <v>0</v>
      </c>
      <c r="P24" s="35"/>
      <c r="Q24" s="35">
        <f>SUM(Q6:Q23)</f>
        <v>0</v>
      </c>
      <c r="R24" s="37">
        <f>SUM(R6:R23)</f>
        <v>0</v>
      </c>
      <c r="S24" s="35"/>
      <c r="T24" s="35">
        <f>SUM(T6:T23)</f>
        <v>0</v>
      </c>
      <c r="U24" s="35"/>
      <c r="V24" s="35">
        <f>SUM(V6:V23)</f>
        <v>0</v>
      </c>
      <c r="W24" s="35">
        <f>SUM(W6:W23)</f>
        <v>0</v>
      </c>
    </row>
    <row r="25" ht="40.5" customHeight="1" spans="1:23">
      <c r="A25" s="29" t="s">
        <v>81</v>
      </c>
      <c r="B25" s="29"/>
      <c r="C25" s="29"/>
      <c r="D25" s="29"/>
      <c r="E25" s="29"/>
      <c r="F25" s="29"/>
      <c r="G25" s="29"/>
      <c r="H25" s="29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>
        <f>M24+R24+W24</f>
        <v>0</v>
      </c>
    </row>
  </sheetData>
  <mergeCells count="25">
    <mergeCell ref="A2:W2"/>
    <mergeCell ref="I3:W3"/>
    <mergeCell ref="I4:M4"/>
    <mergeCell ref="N4:R4"/>
    <mergeCell ref="S4:W4"/>
    <mergeCell ref="A3:A5"/>
    <mergeCell ref="A6:A11"/>
    <mergeCell ref="A12:A17"/>
    <mergeCell ref="A18:A23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3:C5"/>
    <mergeCell ref="D3:D5"/>
    <mergeCell ref="E3:E5"/>
    <mergeCell ref="F3:F5"/>
    <mergeCell ref="G3:G5"/>
    <mergeCell ref="H3:H5"/>
  </mergeCells>
  <pageMargins left="0.708661417322835" right="0.708661417322835" top="0.551181102362205" bottom="0.551181102362205" header="0.31496062992126" footer="0.31496062992126"/>
  <pageSetup paperSize="8" orientation="landscape"/>
  <headerFooter>
    <oddHeader>&amp;C2023年中山眼科验光配镜工会防暑降温慰问品采购项目（二次）二次报价明细表</oddHeader>
    <oddFooter>&amp;L谈判小组成员：&amp;R2023年8月18日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</dc:creator>
  <cp:lastModifiedBy>jilly</cp:lastModifiedBy>
  <dcterms:created xsi:type="dcterms:W3CDTF">2023-06-13T00:50:00Z</dcterms:created>
  <cp:lastPrinted>2023-08-17T09:38:00Z</cp:lastPrinted>
  <dcterms:modified xsi:type="dcterms:W3CDTF">2024-04-24T08:54:49Z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D4476B4BF2894ADC9BDD48F437B383CF</vt:lpwstr>
  </property>
  <property fmtid="{D5CDD505-2E9C-101B-9397-08002B2CF9AE}" pid="3" name="KSOProductBuildVer">
    <vt:lpwstr>2052-11.8.2.11813</vt:lpwstr>
  </property>
</Properties>
</file>